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H44" i="1" l="1"/>
  <c r="I43" i="1"/>
  <c r="H43" i="1"/>
  <c r="M42" i="1"/>
  <c r="M36" i="1"/>
  <c r="M26" i="1"/>
  <c r="M18" i="1"/>
</calcChain>
</file>

<file path=xl/sharedStrings.xml><?xml version="1.0" encoding="utf-8"?>
<sst xmlns="http://schemas.openxmlformats.org/spreadsheetml/2006/main" count="177" uniqueCount="19">
  <si>
    <r>
      <rPr>
        <b/>
        <sz val="8.5"/>
        <rFont val="Calibri"/>
        <family val="2"/>
      </rPr>
      <t>POLIZZA FURTO N. 45/136903925</t>
    </r>
  </si>
  <si>
    <r>
      <rPr>
        <sz val="8.5"/>
        <rFont val="Calibri"/>
        <family val="2"/>
      </rPr>
      <t>Esercizio Gen</t>
    </r>
  </si>
  <si>
    <r>
      <rPr>
        <sz val="8.5"/>
        <rFont val="Calibri"/>
        <family val="2"/>
      </rPr>
      <t>Agenzia Sin</t>
    </r>
  </si>
  <si>
    <r>
      <rPr>
        <sz val="8.5"/>
        <rFont val="Calibri"/>
        <family val="2"/>
      </rPr>
      <t>Descrizione</t>
    </r>
  </si>
  <si>
    <r>
      <rPr>
        <sz val="8.5"/>
        <rFont val="Calibri"/>
        <family val="2"/>
      </rPr>
      <t>Numero Sin</t>
    </r>
  </si>
  <si>
    <r>
      <rPr>
        <sz val="8.5"/>
        <rFont val="Calibri"/>
        <family val="2"/>
      </rPr>
      <t>Data Sinistro</t>
    </r>
  </si>
  <si>
    <r>
      <rPr>
        <sz val="8.5"/>
        <rFont val="Calibri"/>
        <family val="2"/>
      </rPr>
      <t>Data Denuncia</t>
    </r>
  </si>
  <si>
    <r>
      <rPr>
        <sz val="8.5"/>
        <rFont val="Calibri"/>
        <family val="2"/>
      </rPr>
      <t>Data Chiusura</t>
    </r>
  </si>
  <si>
    <r>
      <rPr>
        <sz val="6"/>
        <rFont val="Arial"/>
        <family val="2"/>
      </rPr>
      <t>ALTRI EVENTI</t>
    </r>
  </si>
  <si>
    <r>
      <rPr>
        <sz val="8"/>
        <rFont val="Arial"/>
        <family val="2"/>
      </rPr>
      <t>-</t>
    </r>
  </si>
  <si>
    <r>
      <rPr>
        <sz val="6"/>
        <rFont val="Arial"/>
        <family val="2"/>
      </rPr>
      <t>FURTO CON SCASSO E ROTTURA</t>
    </r>
  </si>
  <si>
    <r>
      <rPr>
        <sz val="6"/>
        <rFont val="Arial"/>
        <family val="2"/>
      </rPr>
      <t>ALTRI TIPI FURTO PREV DA ART 1 CGA</t>
    </r>
  </si>
  <si>
    <r>
      <rPr>
        <sz val="6"/>
        <rFont val="Arial"/>
        <family val="2"/>
      </rPr>
      <t>FURTO CON DESTREZZA</t>
    </r>
  </si>
  <si>
    <r>
      <rPr>
        <sz val="6"/>
        <rFont val="Arial"/>
        <family val="2"/>
      </rPr>
      <t>FURTO DI DIPENDENTI</t>
    </r>
  </si>
  <si>
    <t>Liquidato</t>
  </si>
  <si>
    <t>Riservato</t>
  </si>
  <si>
    <t>Costo S.S.</t>
  </si>
  <si>
    <t>Costo recuperi</t>
  </si>
  <si>
    <t>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</si>
</sst>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3" x14ac:knownFonts="1">
    <font>
      <sz val="10"/>
      <color rgb="FF000000"/>
      <name val="Times New Roman"/>
      <charset val="204"/>
    </font>
    <font>
      <b/>
      <sz val="8.5"/>
      <name val="Calibri"/>
    </font>
    <font>
      <sz val="8.5"/>
      <name val="Calibri"/>
    </font>
    <font>
      <sz val="6"/>
      <color rgb="FF000000"/>
      <name val="Arial"/>
      <family val="2"/>
    </font>
    <font>
      <sz val="6"/>
      <name val="Arial"/>
    </font>
    <font>
      <sz val="8"/>
      <name val="Arial"/>
    </font>
    <font>
      <sz val="8"/>
      <color rgb="FF000000"/>
      <name val="Arial"/>
      <family val="2"/>
    </font>
    <font>
      <b/>
      <sz val="8.5"/>
      <name val="Calibri"/>
      <family val="2"/>
    </font>
    <font>
      <sz val="8.5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10"/>
      <color rgb="FF000000"/>
      <name val="Times New Roman"/>
      <charset val="204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2">
    <xf numFmtId="0" fontId="0" fillId="0" borderId="0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right" vertical="top" shrinkToFit="1"/>
    </xf>
    <xf numFmtId="0" fontId="4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wrapText="1"/>
    </xf>
    <xf numFmtId="0" fontId="5" fillId="0" borderId="3" xfId="0" applyFont="1" applyFill="1" applyBorder="1" applyAlignment="1">
      <alignment horizontal="right" vertical="top" wrapText="1" indent="1"/>
    </xf>
    <xf numFmtId="4" fontId="6" fillId="0" borderId="3" xfId="0" applyNumberFormat="1" applyFont="1" applyFill="1" applyBorder="1" applyAlignment="1">
      <alignment horizontal="right" vertical="top" shrinkToFit="1"/>
    </xf>
    <xf numFmtId="2" fontId="6" fillId="0" borderId="3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right" vertical="top" shrinkToFit="1"/>
    </xf>
    <xf numFmtId="0" fontId="4" fillId="0" borderId="5" xfId="0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right" vertical="top" shrinkToFit="1"/>
    </xf>
    <xf numFmtId="2" fontId="6" fillId="0" borderId="6" xfId="0" applyNumberFormat="1" applyFont="1" applyFill="1" applyBorder="1" applyAlignment="1">
      <alignment horizontal="right" vertical="top" shrinkToFit="1"/>
    </xf>
    <xf numFmtId="0" fontId="5" fillId="0" borderId="6" xfId="0" applyFont="1" applyFill="1" applyBorder="1" applyAlignment="1">
      <alignment horizontal="right" vertical="top" wrapText="1" indent="1"/>
    </xf>
    <xf numFmtId="1" fontId="3" fillId="0" borderId="4" xfId="0" applyNumberFormat="1" applyFont="1" applyFill="1" applyBorder="1" applyAlignment="1">
      <alignment horizontal="right" vertical="top" shrinkToFit="1"/>
    </xf>
    <xf numFmtId="0" fontId="4" fillId="0" borderId="4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right" vertical="top" shrinkToFit="1"/>
    </xf>
    <xf numFmtId="4" fontId="6" fillId="0" borderId="7" xfId="0" applyNumberFormat="1" applyFont="1" applyFill="1" applyBorder="1" applyAlignment="1">
      <alignment horizontal="right" vertical="top" shrinkToFit="1"/>
    </xf>
    <xf numFmtId="0" fontId="5" fillId="0" borderId="7" xfId="0" applyFont="1" applyFill="1" applyBorder="1" applyAlignment="1">
      <alignment horizontal="right" vertical="top" wrapText="1" indent="1"/>
    </xf>
    <xf numFmtId="2" fontId="6" fillId="0" borderId="7" xfId="0" applyNumberFormat="1" applyFont="1" applyFill="1" applyBorder="1" applyAlignment="1">
      <alignment horizontal="right" vertical="top" shrinkToFit="1"/>
    </xf>
    <xf numFmtId="0" fontId="0" fillId="0" borderId="5" xfId="0" applyFill="1" applyBorder="1" applyAlignment="1">
      <alignment horizontal="left" wrapText="1"/>
    </xf>
    <xf numFmtId="4" fontId="6" fillId="0" borderId="6" xfId="0" applyNumberFormat="1" applyFont="1" applyFill="1" applyBorder="1" applyAlignment="1">
      <alignment horizontal="right" vertical="top" shrinkToFit="1"/>
    </xf>
    <xf numFmtId="0" fontId="0" fillId="0" borderId="4" xfId="0" applyFill="1" applyBorder="1" applyAlignment="1">
      <alignment horizontal="left" wrapText="1"/>
    </xf>
    <xf numFmtId="43" fontId="6" fillId="0" borderId="7" xfId="1" applyFont="1" applyFill="1" applyBorder="1" applyAlignment="1">
      <alignment horizontal="right" vertical="top" shrinkToFit="1"/>
    </xf>
    <xf numFmtId="4" fontId="6" fillId="0" borderId="9" xfId="0" applyNumberFormat="1" applyFont="1" applyFill="1" applyBorder="1" applyAlignment="1">
      <alignment horizontal="right" vertical="top" shrinkToFit="1"/>
    </xf>
    <xf numFmtId="0" fontId="5" fillId="0" borderId="9" xfId="0" applyFont="1" applyFill="1" applyBorder="1" applyAlignment="1">
      <alignment horizontal="right" vertical="top" wrapText="1" indent="1"/>
    </xf>
    <xf numFmtId="4" fontId="12" fillId="0" borderId="8" xfId="0" applyNumberFormat="1" applyFont="1" applyFill="1" applyBorder="1" applyAlignment="1">
      <alignment horizontal="right" vertical="top" shrinkToFit="1"/>
    </xf>
    <xf numFmtId="4" fontId="12" fillId="0" borderId="10" xfId="0" applyNumberFormat="1" applyFont="1" applyFill="1" applyBorder="1" applyAlignment="1">
      <alignment horizontal="center" vertical="top" shrinkToFit="1"/>
    </xf>
    <xf numFmtId="4" fontId="12" fillId="0" borderId="11" xfId="0" applyNumberFormat="1" applyFont="1" applyFill="1" applyBorder="1" applyAlignment="1">
      <alignment horizontal="center" vertical="top" shrinkToFi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I49" sqref="I49"/>
    </sheetView>
  </sheetViews>
  <sheetFormatPr defaultRowHeight="12.75" x14ac:dyDescent="0.2"/>
  <cols>
    <col min="1" max="1" width="12.5" customWidth="1"/>
    <col min="2" max="2" width="11.5" customWidth="1"/>
    <col min="3" max="3" width="29.33203125" customWidth="1"/>
    <col min="4" max="4" width="12.83203125" customWidth="1"/>
    <col min="5" max="5" width="12.1640625" customWidth="1"/>
    <col min="6" max="6" width="14.1640625" customWidth="1"/>
    <col min="7" max="7" width="12.6640625" customWidth="1"/>
    <col min="8" max="8" width="10.83203125" customWidth="1"/>
    <col min="9" max="10" width="11.1640625" customWidth="1"/>
    <col min="11" max="11" width="13" customWidth="1"/>
    <col min="12" max="12" width="10" customWidth="1"/>
    <col min="13" max="13" width="13.5" customWidth="1"/>
  </cols>
  <sheetData>
    <row r="1" spans="1:12" ht="12.7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</row>
    <row r="3" spans="1:12" ht="11.45" customHeight="1" x14ac:dyDescent="0.2">
      <c r="A3" s="4">
        <v>2016</v>
      </c>
      <c r="B3" s="4">
        <v>8101</v>
      </c>
      <c r="C3" s="5" t="s">
        <v>12</v>
      </c>
      <c r="D3" s="4">
        <v>268582</v>
      </c>
      <c r="E3" s="6">
        <v>42467</v>
      </c>
      <c r="F3" s="6">
        <v>42520</v>
      </c>
      <c r="G3" s="6">
        <v>42674</v>
      </c>
      <c r="H3" s="10">
        <v>550</v>
      </c>
      <c r="I3" s="8" t="s">
        <v>9</v>
      </c>
      <c r="J3" s="8" t="s">
        <v>9</v>
      </c>
      <c r="K3" s="8" t="s">
        <v>9</v>
      </c>
      <c r="L3" s="10">
        <v>122</v>
      </c>
    </row>
    <row r="4" spans="1:12" ht="11.45" customHeight="1" x14ac:dyDescent="0.2">
      <c r="A4" s="4">
        <v>2016</v>
      </c>
      <c r="B4" s="4">
        <v>8101</v>
      </c>
      <c r="C4" s="5" t="s">
        <v>8</v>
      </c>
      <c r="D4" s="4">
        <v>382123</v>
      </c>
      <c r="E4" s="6">
        <v>42531</v>
      </c>
      <c r="F4" s="6">
        <v>42557</v>
      </c>
      <c r="G4" s="6">
        <v>43039</v>
      </c>
      <c r="H4" s="8" t="s">
        <v>9</v>
      </c>
      <c r="I4" s="8" t="s">
        <v>9</v>
      </c>
      <c r="J4" s="10">
        <v>400.72</v>
      </c>
      <c r="K4" s="8" t="s">
        <v>9</v>
      </c>
      <c r="L4" s="8" t="s">
        <v>9</v>
      </c>
    </row>
    <row r="5" spans="1:12" ht="11.45" customHeight="1" x14ac:dyDescent="0.2">
      <c r="A5" s="4">
        <v>2016</v>
      </c>
      <c r="B5" s="4">
        <v>8101</v>
      </c>
      <c r="C5" s="5" t="s">
        <v>8</v>
      </c>
      <c r="D5" s="4">
        <v>417874</v>
      </c>
      <c r="E5" s="6">
        <v>42551</v>
      </c>
      <c r="F5" s="6">
        <v>42570</v>
      </c>
      <c r="G5" s="6">
        <v>42674</v>
      </c>
      <c r="H5" s="10">
        <v>850</v>
      </c>
      <c r="I5" s="8" t="s">
        <v>9</v>
      </c>
      <c r="J5" s="8" t="s">
        <v>9</v>
      </c>
      <c r="K5" s="8" t="s">
        <v>9</v>
      </c>
      <c r="L5" s="10">
        <v>122</v>
      </c>
    </row>
    <row r="6" spans="1:12" ht="11.45" customHeight="1" x14ac:dyDescent="0.2">
      <c r="A6" s="4">
        <v>2017</v>
      </c>
      <c r="B6" s="4">
        <v>8101</v>
      </c>
      <c r="C6" s="5" t="s">
        <v>8</v>
      </c>
      <c r="D6" s="4">
        <v>288539</v>
      </c>
      <c r="E6" s="6">
        <v>42564</v>
      </c>
      <c r="F6" s="6">
        <v>42836</v>
      </c>
      <c r="G6" s="6">
        <v>42916</v>
      </c>
      <c r="H6" s="10">
        <v>750</v>
      </c>
      <c r="I6" s="8" t="s">
        <v>9</v>
      </c>
      <c r="J6" s="8" t="s">
        <v>9</v>
      </c>
      <c r="K6" s="8" t="s">
        <v>9</v>
      </c>
      <c r="L6" s="10">
        <v>122</v>
      </c>
    </row>
    <row r="7" spans="1:12" ht="11.45" customHeight="1" x14ac:dyDescent="0.2">
      <c r="A7" s="4">
        <v>2016</v>
      </c>
      <c r="B7" s="4">
        <v>8101</v>
      </c>
      <c r="C7" s="5" t="s">
        <v>13</v>
      </c>
      <c r="D7" s="4">
        <v>418400</v>
      </c>
      <c r="E7" s="6">
        <v>42565</v>
      </c>
      <c r="F7" s="6">
        <v>42572</v>
      </c>
      <c r="G7" s="6">
        <v>42704</v>
      </c>
      <c r="H7" s="10">
        <v>963.8</v>
      </c>
      <c r="I7" s="8" t="s">
        <v>9</v>
      </c>
      <c r="J7" s="8" t="s">
        <v>9</v>
      </c>
      <c r="K7" s="8" t="s">
        <v>9</v>
      </c>
      <c r="L7" s="10">
        <v>122</v>
      </c>
    </row>
    <row r="8" spans="1:12" ht="11.45" customHeight="1" x14ac:dyDescent="0.2">
      <c r="A8" s="4">
        <v>2016</v>
      </c>
      <c r="B8" s="4">
        <v>8101</v>
      </c>
      <c r="C8" s="5" t="s">
        <v>13</v>
      </c>
      <c r="D8" s="4">
        <v>418089</v>
      </c>
      <c r="E8" s="6">
        <v>42569</v>
      </c>
      <c r="F8" s="6">
        <v>42571</v>
      </c>
      <c r="G8" s="6">
        <v>42674</v>
      </c>
      <c r="H8" s="9">
        <v>1800</v>
      </c>
      <c r="I8" s="8" t="s">
        <v>9</v>
      </c>
      <c r="J8" s="8" t="s">
        <v>9</v>
      </c>
      <c r="K8" s="8" t="s">
        <v>9</v>
      </c>
      <c r="L8" s="10">
        <v>122</v>
      </c>
    </row>
    <row r="9" spans="1:12" ht="11.45" customHeight="1" x14ac:dyDescent="0.2">
      <c r="A9" s="4">
        <v>2016</v>
      </c>
      <c r="B9" s="4">
        <v>8101</v>
      </c>
      <c r="C9" s="5" t="s">
        <v>12</v>
      </c>
      <c r="D9" s="4">
        <v>514702</v>
      </c>
      <c r="E9" s="6">
        <v>42584</v>
      </c>
      <c r="F9" s="6">
        <v>42615</v>
      </c>
      <c r="G9" s="6">
        <v>42704</v>
      </c>
      <c r="H9" s="9">
        <v>1200</v>
      </c>
      <c r="I9" s="8" t="s">
        <v>9</v>
      </c>
      <c r="J9" s="8" t="s">
        <v>9</v>
      </c>
      <c r="K9" s="8" t="s">
        <v>9</v>
      </c>
      <c r="L9" s="10">
        <v>122</v>
      </c>
    </row>
    <row r="10" spans="1:12" ht="11.45" customHeight="1" x14ac:dyDescent="0.2">
      <c r="A10" s="4">
        <v>2016</v>
      </c>
      <c r="B10" s="4">
        <v>8101</v>
      </c>
      <c r="C10" s="5" t="s">
        <v>8</v>
      </c>
      <c r="D10" s="4">
        <v>560909</v>
      </c>
      <c r="E10" s="6">
        <v>42626</v>
      </c>
      <c r="F10" s="6">
        <v>42628</v>
      </c>
      <c r="G10" s="6">
        <v>42704</v>
      </c>
      <c r="H10" s="10">
        <v>690</v>
      </c>
      <c r="I10" s="8" t="s">
        <v>9</v>
      </c>
      <c r="J10" s="8" t="s">
        <v>9</v>
      </c>
      <c r="K10" s="8" t="s">
        <v>9</v>
      </c>
      <c r="L10" s="10">
        <v>122</v>
      </c>
    </row>
    <row r="11" spans="1:12" ht="11.45" customHeight="1" x14ac:dyDescent="0.2">
      <c r="A11" s="4">
        <v>2016</v>
      </c>
      <c r="B11" s="4">
        <v>8101</v>
      </c>
      <c r="C11" s="5" t="s">
        <v>8</v>
      </c>
      <c r="D11" s="4">
        <v>611112</v>
      </c>
      <c r="E11" s="6">
        <v>42630</v>
      </c>
      <c r="F11" s="6">
        <v>42646</v>
      </c>
      <c r="G11" s="6">
        <v>42704</v>
      </c>
      <c r="H11" s="10">
        <v>800</v>
      </c>
      <c r="I11" s="8" t="s">
        <v>9</v>
      </c>
      <c r="J11" s="8" t="s">
        <v>9</v>
      </c>
      <c r="K11" s="8" t="s">
        <v>9</v>
      </c>
      <c r="L11" s="10">
        <v>122</v>
      </c>
    </row>
    <row r="12" spans="1:12" ht="11.45" customHeight="1" x14ac:dyDescent="0.2">
      <c r="A12" s="4">
        <v>2016</v>
      </c>
      <c r="B12" s="4">
        <v>8101</v>
      </c>
      <c r="C12" s="5" t="s">
        <v>10</v>
      </c>
      <c r="D12" s="4">
        <v>636797</v>
      </c>
      <c r="E12" s="6">
        <v>42634</v>
      </c>
      <c r="F12" s="6">
        <v>42653</v>
      </c>
      <c r="G12" s="6">
        <v>42855</v>
      </c>
      <c r="H12" s="9">
        <v>1450</v>
      </c>
      <c r="I12" s="8" t="s">
        <v>9</v>
      </c>
      <c r="J12" s="8" t="s">
        <v>9</v>
      </c>
      <c r="K12" s="8" t="s">
        <v>9</v>
      </c>
      <c r="L12" s="10">
        <v>122</v>
      </c>
    </row>
    <row r="13" spans="1:12" ht="11.45" customHeight="1" x14ac:dyDescent="0.2">
      <c r="A13" s="4">
        <v>2016</v>
      </c>
      <c r="B13" s="4">
        <v>8101</v>
      </c>
      <c r="C13" s="5" t="s">
        <v>10</v>
      </c>
      <c r="D13" s="4">
        <v>635833</v>
      </c>
      <c r="E13" s="6">
        <v>42648</v>
      </c>
      <c r="F13" s="6">
        <v>42653</v>
      </c>
      <c r="G13" s="6">
        <v>42886</v>
      </c>
      <c r="H13" s="9">
        <v>5200</v>
      </c>
      <c r="I13" s="8" t="s">
        <v>9</v>
      </c>
      <c r="J13" s="8" t="s">
        <v>9</v>
      </c>
      <c r="K13" s="8" t="s">
        <v>9</v>
      </c>
      <c r="L13" s="10">
        <v>230.86</v>
      </c>
    </row>
    <row r="14" spans="1:12" ht="11.45" customHeight="1" x14ac:dyDescent="0.2">
      <c r="A14" s="4">
        <v>2016</v>
      </c>
      <c r="B14" s="4">
        <v>8101</v>
      </c>
      <c r="C14" s="5" t="s">
        <v>8</v>
      </c>
      <c r="D14" s="4">
        <v>682139</v>
      </c>
      <c r="E14" s="6">
        <v>42662</v>
      </c>
      <c r="F14" s="6">
        <v>42663</v>
      </c>
      <c r="G14" s="6">
        <v>42766</v>
      </c>
      <c r="H14" s="10">
        <v>250</v>
      </c>
      <c r="I14" s="8" t="s">
        <v>9</v>
      </c>
      <c r="J14" s="8" t="s">
        <v>9</v>
      </c>
      <c r="K14" s="8" t="s">
        <v>9</v>
      </c>
      <c r="L14" s="10">
        <v>122</v>
      </c>
    </row>
    <row r="15" spans="1:12" ht="11.45" customHeight="1" x14ac:dyDescent="0.2">
      <c r="A15" s="4">
        <v>2016</v>
      </c>
      <c r="B15" s="4">
        <v>8101</v>
      </c>
      <c r="C15" s="5" t="s">
        <v>8</v>
      </c>
      <c r="D15" s="4">
        <v>777476</v>
      </c>
      <c r="E15" s="6">
        <v>42685</v>
      </c>
      <c r="F15" s="6">
        <v>42698</v>
      </c>
      <c r="G15" s="6">
        <v>42886</v>
      </c>
      <c r="H15" s="9">
        <v>1150</v>
      </c>
      <c r="I15" s="8" t="s">
        <v>9</v>
      </c>
      <c r="J15" s="8" t="s">
        <v>9</v>
      </c>
      <c r="K15" s="8" t="s">
        <v>9</v>
      </c>
      <c r="L15" s="10">
        <v>122</v>
      </c>
    </row>
    <row r="16" spans="1:12" ht="11.45" customHeight="1" x14ac:dyDescent="0.2">
      <c r="A16" s="4">
        <v>2016</v>
      </c>
      <c r="B16" s="4">
        <v>8101</v>
      </c>
      <c r="C16" s="5" t="s">
        <v>10</v>
      </c>
      <c r="D16" s="4">
        <v>835296</v>
      </c>
      <c r="E16" s="6">
        <v>42712</v>
      </c>
      <c r="F16" s="6">
        <v>42723</v>
      </c>
      <c r="G16" s="6">
        <v>42794</v>
      </c>
      <c r="H16" s="10">
        <v>400</v>
      </c>
      <c r="I16" s="8" t="s">
        <v>9</v>
      </c>
      <c r="J16" s="8" t="s">
        <v>9</v>
      </c>
      <c r="K16" s="8" t="s">
        <v>9</v>
      </c>
      <c r="L16" s="10">
        <v>122</v>
      </c>
    </row>
    <row r="17" spans="1:13" ht="11.45" customHeight="1" x14ac:dyDescent="0.2">
      <c r="A17" s="4">
        <v>2017</v>
      </c>
      <c r="B17" s="4">
        <v>8101</v>
      </c>
      <c r="C17" s="5" t="s">
        <v>10</v>
      </c>
      <c r="D17" s="4">
        <v>53254</v>
      </c>
      <c r="E17" s="6">
        <v>42725</v>
      </c>
      <c r="F17" s="6">
        <v>42745</v>
      </c>
      <c r="G17" s="6">
        <v>42855</v>
      </c>
      <c r="H17" s="9">
        <v>1920</v>
      </c>
      <c r="I17" s="8" t="s">
        <v>9</v>
      </c>
      <c r="J17" s="8" t="s">
        <v>9</v>
      </c>
      <c r="K17" s="8" t="s">
        <v>9</v>
      </c>
      <c r="L17" s="10">
        <v>128.1</v>
      </c>
    </row>
    <row r="18" spans="1:13" ht="11.45" customHeight="1" thickBot="1" x14ac:dyDescent="0.25">
      <c r="A18" s="17">
        <v>2017</v>
      </c>
      <c r="B18" s="17">
        <v>8101</v>
      </c>
      <c r="C18" s="18" t="s">
        <v>10</v>
      </c>
      <c r="D18" s="17">
        <v>167939</v>
      </c>
      <c r="E18" s="19">
        <v>42734</v>
      </c>
      <c r="F18" s="19">
        <v>42739</v>
      </c>
      <c r="G18" s="19">
        <v>42886</v>
      </c>
      <c r="H18" s="22">
        <v>400</v>
      </c>
      <c r="I18" s="21" t="s">
        <v>9</v>
      </c>
      <c r="J18" s="21" t="s">
        <v>9</v>
      </c>
      <c r="K18" s="21" t="s">
        <v>9</v>
      </c>
      <c r="L18" s="22">
        <v>122</v>
      </c>
      <c r="M18" s="26">
        <f>SUM(H3:H18)</f>
        <v>18373.8</v>
      </c>
    </row>
    <row r="19" spans="1:13" ht="11.45" customHeight="1" x14ac:dyDescent="0.2">
      <c r="A19" s="12">
        <v>2017</v>
      </c>
      <c r="B19" s="12">
        <v>8101</v>
      </c>
      <c r="C19" s="13" t="s">
        <v>10</v>
      </c>
      <c r="D19" s="12">
        <v>264660</v>
      </c>
      <c r="E19" s="14">
        <v>42762</v>
      </c>
      <c r="F19" s="14">
        <v>42765</v>
      </c>
      <c r="G19" s="14">
        <v>42947</v>
      </c>
      <c r="H19" s="15">
        <v>500</v>
      </c>
      <c r="I19" s="16" t="s">
        <v>9</v>
      </c>
      <c r="J19" s="16" t="s">
        <v>9</v>
      </c>
      <c r="K19" s="16" t="s">
        <v>9</v>
      </c>
      <c r="L19" s="15">
        <v>122</v>
      </c>
    </row>
    <row r="20" spans="1:13" ht="11.45" customHeight="1" x14ac:dyDescent="0.2">
      <c r="A20" s="4">
        <v>2017</v>
      </c>
      <c r="B20" s="4">
        <v>8101</v>
      </c>
      <c r="C20" s="5" t="s">
        <v>8</v>
      </c>
      <c r="D20" s="4">
        <v>265734</v>
      </c>
      <c r="E20" s="6">
        <v>42783</v>
      </c>
      <c r="F20" s="6">
        <v>42828</v>
      </c>
      <c r="G20" s="6">
        <v>42886</v>
      </c>
      <c r="H20" s="9">
        <v>1200</v>
      </c>
      <c r="I20" s="8" t="s">
        <v>9</v>
      </c>
      <c r="J20" s="8" t="s">
        <v>9</v>
      </c>
      <c r="K20" s="8" t="s">
        <v>9</v>
      </c>
      <c r="L20" s="10">
        <v>122</v>
      </c>
    </row>
    <row r="21" spans="1:13" ht="11.45" customHeight="1" x14ac:dyDescent="0.2">
      <c r="A21" s="4">
        <v>2017</v>
      </c>
      <c r="B21" s="4">
        <v>8101</v>
      </c>
      <c r="C21" s="5" t="s">
        <v>10</v>
      </c>
      <c r="D21" s="4">
        <v>464372</v>
      </c>
      <c r="E21" s="6">
        <v>42889</v>
      </c>
      <c r="F21" s="6">
        <v>42898</v>
      </c>
      <c r="G21" s="6">
        <v>43008</v>
      </c>
      <c r="H21" s="9">
        <v>1400</v>
      </c>
      <c r="I21" s="8" t="s">
        <v>9</v>
      </c>
      <c r="J21" s="8" t="s">
        <v>9</v>
      </c>
      <c r="K21" s="8" t="s">
        <v>9</v>
      </c>
      <c r="L21" s="10">
        <v>122</v>
      </c>
    </row>
    <row r="22" spans="1:13" ht="11.45" customHeight="1" x14ac:dyDescent="0.2">
      <c r="A22" s="4">
        <v>2017</v>
      </c>
      <c r="B22" s="4">
        <v>8101</v>
      </c>
      <c r="C22" s="5" t="s">
        <v>10</v>
      </c>
      <c r="D22" s="4">
        <v>505586</v>
      </c>
      <c r="E22" s="6">
        <v>42906</v>
      </c>
      <c r="F22" s="6">
        <v>42907</v>
      </c>
      <c r="G22" s="6">
        <v>42978</v>
      </c>
      <c r="H22" s="9">
        <v>1370</v>
      </c>
      <c r="I22" s="8" t="s">
        <v>9</v>
      </c>
      <c r="J22" s="8" t="s">
        <v>9</v>
      </c>
      <c r="K22" s="8" t="s">
        <v>9</v>
      </c>
      <c r="L22" s="10">
        <v>122</v>
      </c>
    </row>
    <row r="23" spans="1:13" ht="11.45" customHeight="1" x14ac:dyDescent="0.2">
      <c r="A23" s="4">
        <v>2018</v>
      </c>
      <c r="B23" s="4">
        <v>8101</v>
      </c>
      <c r="C23" s="5" t="s">
        <v>8</v>
      </c>
      <c r="D23" s="4">
        <v>536632</v>
      </c>
      <c r="E23" s="6">
        <v>42981</v>
      </c>
      <c r="F23" s="6">
        <v>43283</v>
      </c>
      <c r="G23" s="6">
        <v>43373</v>
      </c>
      <c r="H23" s="9">
        <v>1120</v>
      </c>
      <c r="I23" s="8" t="s">
        <v>9</v>
      </c>
      <c r="J23" s="8" t="s">
        <v>9</v>
      </c>
      <c r="K23" s="8" t="s">
        <v>9</v>
      </c>
      <c r="L23" s="10">
        <v>122</v>
      </c>
    </row>
    <row r="24" spans="1:13" ht="11.45" customHeight="1" x14ac:dyDescent="0.2">
      <c r="A24" s="4">
        <v>2017</v>
      </c>
      <c r="B24" s="4">
        <v>8101</v>
      </c>
      <c r="C24" s="5" t="s">
        <v>8</v>
      </c>
      <c r="D24" s="4">
        <v>770694</v>
      </c>
      <c r="E24" s="6">
        <v>42982</v>
      </c>
      <c r="F24" s="6">
        <v>42999</v>
      </c>
      <c r="G24" s="6">
        <v>43069</v>
      </c>
      <c r="H24" s="10">
        <v>663</v>
      </c>
      <c r="I24" s="8" t="s">
        <v>9</v>
      </c>
      <c r="J24" s="8" t="s">
        <v>9</v>
      </c>
      <c r="K24" s="8" t="s">
        <v>9</v>
      </c>
      <c r="L24" s="10">
        <v>122</v>
      </c>
    </row>
    <row r="25" spans="1:13" ht="11.45" customHeight="1" x14ac:dyDescent="0.2">
      <c r="A25" s="4">
        <v>2018</v>
      </c>
      <c r="B25" s="4">
        <v>8101</v>
      </c>
      <c r="C25" s="5" t="s">
        <v>8</v>
      </c>
      <c r="D25" s="4">
        <v>2676</v>
      </c>
      <c r="E25" s="6">
        <v>43084</v>
      </c>
      <c r="F25" s="6">
        <v>43091</v>
      </c>
      <c r="G25" s="6">
        <v>43190</v>
      </c>
      <c r="H25" s="10">
        <v>850</v>
      </c>
      <c r="I25" s="8" t="s">
        <v>9</v>
      </c>
      <c r="J25" s="8" t="s">
        <v>9</v>
      </c>
      <c r="K25" s="8" t="s">
        <v>9</v>
      </c>
      <c r="L25" s="10">
        <v>122</v>
      </c>
    </row>
    <row r="26" spans="1:13" ht="11.45" customHeight="1" thickBot="1" x14ac:dyDescent="0.25">
      <c r="A26" s="17">
        <v>2018</v>
      </c>
      <c r="B26" s="17">
        <v>8101</v>
      </c>
      <c r="C26" s="18" t="s">
        <v>8</v>
      </c>
      <c r="D26" s="17">
        <v>29532</v>
      </c>
      <c r="E26" s="19">
        <v>43091</v>
      </c>
      <c r="F26" s="19">
        <v>43110</v>
      </c>
      <c r="G26" s="19">
        <v>43220</v>
      </c>
      <c r="H26" s="22">
        <v>676</v>
      </c>
      <c r="I26" s="21" t="s">
        <v>9</v>
      </c>
      <c r="J26" s="21" t="s">
        <v>9</v>
      </c>
      <c r="K26" s="21" t="s">
        <v>9</v>
      </c>
      <c r="L26" s="22">
        <v>122</v>
      </c>
      <c r="M26" s="26">
        <f>SUM(H19:H26)</f>
        <v>7779</v>
      </c>
    </row>
    <row r="27" spans="1:13" ht="11.45" customHeight="1" x14ac:dyDescent="0.2">
      <c r="A27" s="12">
        <v>2018</v>
      </c>
      <c r="B27" s="12">
        <v>8101</v>
      </c>
      <c r="C27" s="13" t="s">
        <v>8</v>
      </c>
      <c r="D27" s="12">
        <v>187531</v>
      </c>
      <c r="E27" s="14">
        <v>43156</v>
      </c>
      <c r="F27" s="14">
        <v>43165</v>
      </c>
      <c r="G27" s="14">
        <v>43220</v>
      </c>
      <c r="H27" s="15">
        <v>850</v>
      </c>
      <c r="I27" s="16" t="s">
        <v>9</v>
      </c>
      <c r="J27" s="16" t="s">
        <v>9</v>
      </c>
      <c r="K27" s="16" t="s">
        <v>9</v>
      </c>
      <c r="L27" s="15">
        <v>122</v>
      </c>
    </row>
    <row r="28" spans="1:13" ht="11.45" customHeight="1" x14ac:dyDescent="0.2">
      <c r="A28" s="4">
        <v>2018</v>
      </c>
      <c r="B28" s="4">
        <v>8101</v>
      </c>
      <c r="C28" s="5" t="s">
        <v>8</v>
      </c>
      <c r="D28" s="4">
        <v>459812</v>
      </c>
      <c r="E28" s="6">
        <v>43204</v>
      </c>
      <c r="F28" s="6">
        <v>43256</v>
      </c>
      <c r="G28" s="6">
        <v>43343</v>
      </c>
      <c r="H28" s="10">
        <v>400</v>
      </c>
      <c r="I28" s="8" t="s">
        <v>9</v>
      </c>
      <c r="J28" s="8" t="s">
        <v>9</v>
      </c>
      <c r="K28" s="8" t="s">
        <v>9</v>
      </c>
      <c r="L28" s="10">
        <v>122</v>
      </c>
    </row>
    <row r="29" spans="1:13" ht="11.45" customHeight="1" x14ac:dyDescent="0.2">
      <c r="A29" s="4">
        <v>2018</v>
      </c>
      <c r="B29" s="4">
        <v>8101</v>
      </c>
      <c r="C29" s="5" t="s">
        <v>8</v>
      </c>
      <c r="D29" s="4">
        <v>386819</v>
      </c>
      <c r="E29" s="6">
        <v>43217</v>
      </c>
      <c r="F29" s="6">
        <v>43235</v>
      </c>
      <c r="G29" s="6">
        <v>43281</v>
      </c>
      <c r="H29" s="9">
        <v>3100</v>
      </c>
      <c r="I29" s="8" t="s">
        <v>9</v>
      </c>
      <c r="J29" s="8" t="s">
        <v>9</v>
      </c>
      <c r="K29" s="8" t="s">
        <v>9</v>
      </c>
      <c r="L29" s="10">
        <v>219.6</v>
      </c>
    </row>
    <row r="30" spans="1:13" ht="11.45" customHeight="1" x14ac:dyDescent="0.2">
      <c r="A30" s="4">
        <v>2018</v>
      </c>
      <c r="B30" s="4">
        <v>8101</v>
      </c>
      <c r="C30" s="5" t="s">
        <v>8</v>
      </c>
      <c r="D30" s="4">
        <v>879652</v>
      </c>
      <c r="E30" s="6">
        <v>43218</v>
      </c>
      <c r="F30" s="6">
        <v>43402</v>
      </c>
      <c r="G30" s="6">
        <v>43524</v>
      </c>
      <c r="H30" s="9">
        <v>1700</v>
      </c>
      <c r="I30" s="8" t="s">
        <v>9</v>
      </c>
      <c r="J30" s="8" t="s">
        <v>9</v>
      </c>
      <c r="K30" s="8" t="s">
        <v>9</v>
      </c>
      <c r="L30" s="10">
        <v>122</v>
      </c>
    </row>
    <row r="31" spans="1:13" ht="11.45" customHeight="1" x14ac:dyDescent="0.2">
      <c r="A31" s="4">
        <v>2018</v>
      </c>
      <c r="B31" s="4">
        <v>8101</v>
      </c>
      <c r="C31" s="5" t="s">
        <v>8</v>
      </c>
      <c r="D31" s="4">
        <v>507284</v>
      </c>
      <c r="E31" s="6">
        <v>43244</v>
      </c>
      <c r="F31" s="6">
        <v>43270</v>
      </c>
      <c r="G31" s="6">
        <v>43343</v>
      </c>
      <c r="H31" s="10">
        <v>490</v>
      </c>
      <c r="I31" s="8" t="s">
        <v>9</v>
      </c>
      <c r="J31" s="8" t="s">
        <v>9</v>
      </c>
      <c r="K31" s="8" t="s">
        <v>9</v>
      </c>
      <c r="L31" s="10">
        <v>122</v>
      </c>
    </row>
    <row r="32" spans="1:13" ht="11.45" customHeight="1" x14ac:dyDescent="0.2">
      <c r="A32" s="4">
        <v>2018</v>
      </c>
      <c r="B32" s="4">
        <v>8101</v>
      </c>
      <c r="C32" s="5" t="s">
        <v>8</v>
      </c>
      <c r="D32" s="4">
        <v>507419</v>
      </c>
      <c r="E32" s="6">
        <v>43248</v>
      </c>
      <c r="F32" s="6">
        <v>43270</v>
      </c>
      <c r="G32" s="6">
        <v>43373</v>
      </c>
      <c r="H32" s="10">
        <v>830</v>
      </c>
      <c r="I32" s="8" t="s">
        <v>9</v>
      </c>
      <c r="J32" s="8" t="s">
        <v>9</v>
      </c>
      <c r="K32" s="8" t="s">
        <v>9</v>
      </c>
      <c r="L32" s="10">
        <v>122</v>
      </c>
    </row>
    <row r="33" spans="1:13" ht="11.45" customHeight="1" x14ac:dyDescent="0.2">
      <c r="A33" s="4">
        <v>2018</v>
      </c>
      <c r="B33" s="4">
        <v>8101</v>
      </c>
      <c r="C33" s="5" t="s">
        <v>8</v>
      </c>
      <c r="D33" s="4">
        <v>477938</v>
      </c>
      <c r="E33" s="6">
        <v>43250</v>
      </c>
      <c r="F33" s="6">
        <v>43250</v>
      </c>
      <c r="G33" s="6">
        <v>43312</v>
      </c>
      <c r="H33" s="9">
        <v>1500</v>
      </c>
      <c r="I33" s="8" t="s">
        <v>9</v>
      </c>
      <c r="J33" s="8" t="s">
        <v>9</v>
      </c>
      <c r="K33" s="8" t="s">
        <v>9</v>
      </c>
      <c r="L33" s="10">
        <v>122</v>
      </c>
    </row>
    <row r="34" spans="1:13" ht="11.45" customHeight="1" x14ac:dyDescent="0.2">
      <c r="A34" s="4">
        <v>2018</v>
      </c>
      <c r="B34" s="4">
        <v>8101</v>
      </c>
      <c r="C34" s="5" t="s">
        <v>10</v>
      </c>
      <c r="D34" s="4">
        <v>1047030</v>
      </c>
      <c r="E34" s="6">
        <v>43437</v>
      </c>
      <c r="F34" s="6">
        <v>43448</v>
      </c>
      <c r="G34" s="6">
        <v>43555</v>
      </c>
      <c r="H34" s="10">
        <v>250</v>
      </c>
      <c r="I34" s="8" t="s">
        <v>9</v>
      </c>
      <c r="J34" s="8" t="s">
        <v>9</v>
      </c>
      <c r="K34" s="8" t="s">
        <v>9</v>
      </c>
      <c r="L34" s="10">
        <v>122</v>
      </c>
    </row>
    <row r="35" spans="1:13" ht="11.45" customHeight="1" x14ac:dyDescent="0.2">
      <c r="A35" s="4">
        <v>2018</v>
      </c>
      <c r="B35" s="4">
        <v>8101</v>
      </c>
      <c r="C35" s="5" t="s">
        <v>11</v>
      </c>
      <c r="D35" s="4">
        <v>1049887</v>
      </c>
      <c r="E35" s="6">
        <v>43449</v>
      </c>
      <c r="F35" s="6">
        <v>43454</v>
      </c>
      <c r="G35" s="6">
        <v>43524</v>
      </c>
      <c r="H35" s="10">
        <v>400</v>
      </c>
      <c r="I35" s="8" t="s">
        <v>9</v>
      </c>
      <c r="J35" s="8" t="s">
        <v>9</v>
      </c>
      <c r="K35" s="8" t="s">
        <v>9</v>
      </c>
      <c r="L35" s="10">
        <v>122</v>
      </c>
    </row>
    <row r="36" spans="1:13" ht="11.45" customHeight="1" thickBot="1" x14ac:dyDescent="0.25">
      <c r="A36" s="17">
        <v>2019</v>
      </c>
      <c r="B36" s="17">
        <v>8101</v>
      </c>
      <c r="C36" s="18" t="s">
        <v>10</v>
      </c>
      <c r="D36" s="17">
        <v>34629</v>
      </c>
      <c r="E36" s="19">
        <v>43462</v>
      </c>
      <c r="F36" s="19">
        <v>43474</v>
      </c>
      <c r="G36" s="25"/>
      <c r="H36" s="21" t="s">
        <v>9</v>
      </c>
      <c r="I36" s="20">
        <v>2325</v>
      </c>
      <c r="J36" s="21" t="s">
        <v>9</v>
      </c>
      <c r="K36" s="21" t="s">
        <v>9</v>
      </c>
      <c r="L36" s="21" t="s">
        <v>9</v>
      </c>
      <c r="M36" s="26">
        <f>SUM(H27:H36)+I36</f>
        <v>11845</v>
      </c>
    </row>
    <row r="37" spans="1:13" ht="11.85" customHeight="1" x14ac:dyDescent="0.2">
      <c r="A37" s="12">
        <v>2019</v>
      </c>
      <c r="B37" s="12">
        <v>8101</v>
      </c>
      <c r="C37" s="13" t="s">
        <v>8</v>
      </c>
      <c r="D37" s="12">
        <v>136629</v>
      </c>
      <c r="E37" s="14">
        <v>43486</v>
      </c>
      <c r="F37" s="14">
        <v>43510</v>
      </c>
      <c r="G37" s="23"/>
      <c r="H37" s="16" t="s">
        <v>9</v>
      </c>
      <c r="I37" s="24">
        <v>2325</v>
      </c>
      <c r="J37" s="16" t="s">
        <v>9</v>
      </c>
      <c r="K37" s="16" t="s">
        <v>9</v>
      </c>
      <c r="L37" s="16" t="s">
        <v>9</v>
      </c>
    </row>
    <row r="38" spans="1:13" x14ac:dyDescent="0.2">
      <c r="A38" s="4">
        <v>2019</v>
      </c>
      <c r="B38" s="4">
        <v>8101</v>
      </c>
      <c r="C38" s="5" t="s">
        <v>8</v>
      </c>
      <c r="D38" s="4">
        <v>318330</v>
      </c>
      <c r="E38" s="6">
        <v>43558</v>
      </c>
      <c r="F38" s="6">
        <v>43573</v>
      </c>
      <c r="G38" s="7"/>
      <c r="H38" s="8" t="s">
        <v>9</v>
      </c>
      <c r="I38" s="9">
        <v>2325</v>
      </c>
      <c r="J38" s="8" t="s">
        <v>9</v>
      </c>
      <c r="K38" s="8" t="s">
        <v>9</v>
      </c>
      <c r="L38" s="8" t="s">
        <v>9</v>
      </c>
    </row>
    <row r="39" spans="1:13" x14ac:dyDescent="0.2">
      <c r="A39" s="4">
        <v>2019</v>
      </c>
      <c r="B39" s="4">
        <v>8101</v>
      </c>
      <c r="C39" s="5" t="s">
        <v>8</v>
      </c>
      <c r="D39" s="4">
        <v>439071</v>
      </c>
      <c r="E39" s="6">
        <v>43564</v>
      </c>
      <c r="F39" s="6">
        <v>43615</v>
      </c>
      <c r="G39" s="6">
        <v>43646</v>
      </c>
      <c r="H39" s="9">
        <v>1000</v>
      </c>
      <c r="I39" s="8" t="s">
        <v>9</v>
      </c>
      <c r="J39" s="8" t="s">
        <v>9</v>
      </c>
      <c r="K39" s="8" t="s">
        <v>9</v>
      </c>
      <c r="L39" s="10">
        <v>122</v>
      </c>
    </row>
    <row r="40" spans="1:13" x14ac:dyDescent="0.2">
      <c r="A40" s="4">
        <v>2019</v>
      </c>
      <c r="B40" s="4">
        <v>8101</v>
      </c>
      <c r="C40" s="5" t="s">
        <v>8</v>
      </c>
      <c r="D40" s="4">
        <v>422104</v>
      </c>
      <c r="E40" s="6">
        <v>43589</v>
      </c>
      <c r="F40" s="6">
        <v>43605</v>
      </c>
      <c r="G40" s="6">
        <v>43646</v>
      </c>
      <c r="H40" s="9">
        <v>1000</v>
      </c>
      <c r="I40" s="8" t="s">
        <v>9</v>
      </c>
      <c r="J40" s="8" t="s">
        <v>9</v>
      </c>
      <c r="K40" s="8" t="s">
        <v>9</v>
      </c>
      <c r="L40" s="10">
        <v>122</v>
      </c>
    </row>
    <row r="41" spans="1:13" x14ac:dyDescent="0.2">
      <c r="A41" s="4">
        <v>2019</v>
      </c>
      <c r="B41" s="4">
        <v>8101</v>
      </c>
      <c r="C41" s="5" t="s">
        <v>8</v>
      </c>
      <c r="D41" s="4">
        <v>487261</v>
      </c>
      <c r="E41" s="6">
        <v>43624</v>
      </c>
      <c r="F41" s="6">
        <v>43627</v>
      </c>
      <c r="G41" s="6">
        <v>43677</v>
      </c>
      <c r="H41" s="9">
        <v>2000</v>
      </c>
      <c r="I41" s="8" t="s">
        <v>9</v>
      </c>
      <c r="J41" s="8" t="s">
        <v>9</v>
      </c>
      <c r="K41" s="8" t="s">
        <v>9</v>
      </c>
      <c r="L41" s="10">
        <v>122</v>
      </c>
    </row>
    <row r="42" spans="1:13" ht="13.5" thickBot="1" x14ac:dyDescent="0.25">
      <c r="A42" s="4">
        <v>2019</v>
      </c>
      <c r="B42" s="4">
        <v>8101</v>
      </c>
      <c r="C42" s="5" t="s">
        <v>8</v>
      </c>
      <c r="D42" s="4">
        <v>647608</v>
      </c>
      <c r="E42" s="6">
        <v>43658</v>
      </c>
      <c r="F42" s="6">
        <v>43670</v>
      </c>
      <c r="G42" s="6">
        <v>43708</v>
      </c>
      <c r="H42" s="27">
        <v>1100</v>
      </c>
      <c r="I42" s="28" t="s">
        <v>9</v>
      </c>
      <c r="J42" s="8" t="s">
        <v>9</v>
      </c>
      <c r="K42" s="8" t="s">
        <v>9</v>
      </c>
      <c r="L42" s="10">
        <v>122</v>
      </c>
      <c r="M42" s="26">
        <f>SUM(H37:H42)+SUM(I37:I38)</f>
        <v>9750</v>
      </c>
    </row>
    <row r="43" spans="1:13" x14ac:dyDescent="0.2">
      <c r="H43" s="29">
        <f>SUM(H3:H42)</f>
        <v>40772.800000000003</v>
      </c>
      <c r="I43" s="29">
        <f>SUM(I3:I42)</f>
        <v>6975</v>
      </c>
    </row>
    <row r="44" spans="1:13" x14ac:dyDescent="0.2">
      <c r="H44" s="30">
        <f>H43+I43</f>
        <v>47747.8</v>
      </c>
      <c r="I44" s="31"/>
    </row>
  </sheetData>
  <sortState ref="A3:L42">
    <sortCondition ref="E3:E42"/>
  </sortState>
  <mergeCells count="2">
    <mergeCell ref="H44:I44"/>
    <mergeCell ref="A1: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Amici Marco</cp:lastModifiedBy>
  <dcterms:created xsi:type="dcterms:W3CDTF">2020-03-04T09:44:10Z</dcterms:created>
  <dcterms:modified xsi:type="dcterms:W3CDTF">2020-03-04T09:52:53Z</dcterms:modified>
</cp:coreProperties>
</file>